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bert\Desktop\Bob Files\"/>
    </mc:Choice>
  </mc:AlternateContent>
  <bookViews>
    <workbookView xWindow="0" yWindow="0" windowWidth="25200" windowHeight="11385"/>
  </bookViews>
  <sheets>
    <sheet name="Purchase Order" sheetId="1" r:id="rId1"/>
  </sheets>
  <definedNames>
    <definedName name="_xlnm.Print_Area" localSheetId="0">'Purchase Order'!$A$1:$G$52</definedName>
  </definedNames>
  <calcPr calcId="152511"/>
</workbook>
</file>

<file path=xl/calcChain.xml><?xml version="1.0" encoding="utf-8"?>
<calcChain xmlns="http://schemas.openxmlformats.org/spreadsheetml/2006/main">
  <c r="G28" i="1" l="1"/>
  <c r="G44" i="1" l="1"/>
  <c r="G40" i="1"/>
  <c r="G42" i="1"/>
  <c r="G21" i="1"/>
  <c r="F3" i="1"/>
  <c r="G43" i="1"/>
  <c r="G38" i="1"/>
  <c r="G36" i="1"/>
  <c r="G32" i="1"/>
  <c r="G31" i="1"/>
  <c r="G27" i="1"/>
  <c r="G26" i="1"/>
  <c r="G25" i="1"/>
  <c r="G24" i="1"/>
  <c r="G23" i="1"/>
  <c r="G22" i="1"/>
  <c r="G45" i="1" l="1"/>
  <c r="G46" i="1" s="1"/>
  <c r="G30" i="1"/>
  <c r="G47" i="1" l="1"/>
</calcChain>
</file>

<file path=xl/sharedStrings.xml><?xml version="1.0" encoding="utf-8"?>
<sst xmlns="http://schemas.openxmlformats.org/spreadsheetml/2006/main" count="85" uniqueCount="79">
  <si>
    <t>Qty</t>
  </si>
  <si>
    <t>Item #</t>
  </si>
  <si>
    <t>Description</t>
  </si>
  <si>
    <t>Unit Price</t>
  </si>
  <si>
    <t>Line Total</t>
  </si>
  <si>
    <t>Date:</t>
  </si>
  <si>
    <t>P.O. #:</t>
  </si>
  <si>
    <t>ACP Order Form</t>
  </si>
  <si>
    <t>ACP Number:</t>
  </si>
  <si>
    <t>Bill to</t>
  </si>
  <si>
    <t>(if different than ship to)</t>
  </si>
  <si>
    <t>Name</t>
  </si>
  <si>
    <t>Company</t>
  </si>
  <si>
    <t>Address</t>
  </si>
  <si>
    <t>City State Zip</t>
  </si>
  <si>
    <r>
      <t xml:space="preserve">Fax to: </t>
    </r>
    <r>
      <rPr>
        <b/>
        <sz val="10"/>
        <rFont val="Arial"/>
        <family val="2"/>
      </rPr>
      <t>541-746-2940</t>
    </r>
  </si>
  <si>
    <r>
      <t xml:space="preserve">Email to: </t>
    </r>
    <r>
      <rPr>
        <b/>
        <sz val="10"/>
        <color theme="1" tint="0.249977111117893"/>
        <rFont val="Arial"/>
        <family val="2"/>
      </rPr>
      <t>acp@d2000safety.com</t>
    </r>
  </si>
  <si>
    <r>
      <t>Ship to</t>
    </r>
    <r>
      <rPr>
        <sz val="10"/>
        <color theme="1" tint="0.249977111117893"/>
        <rFont val="Arial"/>
        <family val="2"/>
      </rPr>
      <t xml:space="preserve"> (if different from info on file) </t>
    </r>
  </si>
  <si>
    <t xml:space="preserve">Fill in quantities. </t>
  </si>
  <si>
    <r>
      <t xml:space="preserve">Questions? Call </t>
    </r>
    <r>
      <rPr>
        <b/>
        <sz val="10"/>
        <color theme="1" tint="0.249977111117893"/>
        <rFont val="Arial"/>
        <family val="2"/>
      </rPr>
      <t>800-551-8763</t>
    </r>
  </si>
  <si>
    <t>ACPF1</t>
  </si>
  <si>
    <t>ACPF2</t>
  </si>
  <si>
    <t>ACPF3</t>
  </si>
  <si>
    <t>ACPF4</t>
  </si>
  <si>
    <t>ACPCE</t>
  </si>
  <si>
    <t>ACPC</t>
  </si>
  <si>
    <t>ACPLWC</t>
  </si>
  <si>
    <t>CSEASW</t>
  </si>
  <si>
    <t>CSESSW</t>
  </si>
  <si>
    <t>ESCPSW</t>
  </si>
  <si>
    <t>FPUSW</t>
  </si>
  <si>
    <t>FLSW</t>
  </si>
  <si>
    <t>IRSW</t>
  </si>
  <si>
    <t>IRSP</t>
  </si>
  <si>
    <t>Course Processing: 1 - 10 students</t>
  </si>
  <si>
    <t>Course Processing: 11 - 20 students</t>
  </si>
  <si>
    <t>Course Processing: 21 - 30 students</t>
  </si>
  <si>
    <t>Course Processing: 31 or more</t>
  </si>
  <si>
    <t>Confined Space Entry Supervisor Student Workbook</t>
  </si>
  <si>
    <t>Course Completion Wallet Cards (1)</t>
  </si>
  <si>
    <t>Certificates (emailed to trainer)</t>
  </si>
  <si>
    <t>Fall Protection User Student Workbook</t>
  </si>
  <si>
    <t>Forklift Student Workbook</t>
  </si>
  <si>
    <t>Industrial Rescue Student Pack</t>
  </si>
  <si>
    <t>RLG</t>
  </si>
  <si>
    <t>Confined Space Entrant Attendant Student Workbook (2)</t>
  </si>
  <si>
    <t>Excavation Competent Person Student Workbook (3)</t>
  </si>
  <si>
    <t>Ind. Rescue Confined Space Student Workbook (4)</t>
  </si>
  <si>
    <t>Comments</t>
  </si>
  <si>
    <t>Notes</t>
  </si>
  <si>
    <t>1. Cost per student</t>
  </si>
  <si>
    <t>GRD Shipping</t>
  </si>
  <si>
    <t>Course Process Total</t>
  </si>
  <si>
    <t>2. Includes fold-up reference card</t>
  </si>
  <si>
    <t>3. Includes copy of regulations</t>
  </si>
  <si>
    <t>4. Note in comments if different version needed.</t>
  </si>
  <si>
    <t>needed.</t>
  </si>
  <si>
    <t>Materials Total</t>
  </si>
  <si>
    <t>Total and shipping will be calculated automatically.</t>
  </si>
  <si>
    <t>Payment:</t>
  </si>
  <si>
    <t>We will email an invoice to the person in the 'Bill To' address. If you would like us to reference a Purchase Order Number, please enter in the box in the upper right.</t>
  </si>
  <si>
    <t>Grand Total</t>
  </si>
  <si>
    <t>ACPR</t>
  </si>
  <si>
    <t>ACP Annual Renewal</t>
  </si>
  <si>
    <t>Inc. in Packet</t>
  </si>
  <si>
    <t>CSEAP</t>
  </si>
  <si>
    <t>Confined Space Entrant Attendant Packet</t>
  </si>
  <si>
    <t>Confined Space Entry Supervisor Packet</t>
  </si>
  <si>
    <t>CSEAESP</t>
  </si>
  <si>
    <t>Confined Space Ent. &amp; Attndnt/Ent. Sup. Packet</t>
  </si>
  <si>
    <t>Certificates: (mailed to trainer)</t>
  </si>
  <si>
    <t>ESCPP</t>
  </si>
  <si>
    <t>Excavation Competent Person Packets</t>
  </si>
  <si>
    <t>FPUP</t>
  </si>
  <si>
    <t>Fall Protection User Packets</t>
  </si>
  <si>
    <t>FLP</t>
  </si>
  <si>
    <t>Forklift Student Packets</t>
  </si>
  <si>
    <t>Replacement Leader Guide (Specify Type)</t>
  </si>
  <si>
    <t>CSESP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</si>
</sst>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</numFmts>
  <fonts count="19" x14ac:knownFonts="1">
    <font>
      <sz val="10"/>
      <name val="Arial"/>
    </font>
    <font>
      <sz val="8"/>
      <name val="Arial"/>
    </font>
    <font>
      <u/>
      <sz val="10"/>
      <color theme="10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28"/>
      <name val="Arial"/>
      <family val="2"/>
    </font>
    <font>
      <i/>
      <sz val="38"/>
      <name val="Arial"/>
      <family val="2"/>
    </font>
    <font>
      <b/>
      <sz val="11"/>
      <color theme="1" tint="0.24997711111789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thick">
        <color indexed="64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ck">
        <color indexed="64"/>
      </top>
      <bottom style="thin">
        <color theme="6" tint="0.59996337778862885"/>
      </bottom>
      <diagonal/>
    </border>
    <border>
      <left/>
      <right/>
      <top style="thick">
        <color indexed="64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ck">
        <color indexed="64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164" fontId="3" fillId="2" borderId="0" xfId="0" applyNumberFormat="1" applyFont="1" applyFill="1" applyAlignment="1">
      <alignment horizontal="left"/>
    </xf>
    <xf numFmtId="165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" fillId="0" borderId="13" xfId="0" applyFont="1" applyBorder="1" applyAlignment="1"/>
    <xf numFmtId="0" fontId="4" fillId="0" borderId="0" xfId="0" applyNumberFormat="1" applyFont="1" applyBorder="1" applyAlignment="1">
      <alignment horizontal="left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/>
    </xf>
    <xf numFmtId="44" fontId="5" fillId="3" borderId="0" xfId="0" applyNumberFormat="1" applyFont="1" applyFill="1" applyBorder="1" applyAlignment="1">
      <alignment horizontal="right" vertical="center" indent="1"/>
    </xf>
    <xf numFmtId="1" fontId="4" fillId="3" borderId="1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 indent="1"/>
    </xf>
    <xf numFmtId="166" fontId="4" fillId="3" borderId="14" xfId="0" applyNumberFormat="1" applyFont="1" applyFill="1" applyBorder="1" applyAlignment="1">
      <alignment horizontal="right" vertical="center" indent="1"/>
    </xf>
    <xf numFmtId="166" fontId="4" fillId="3" borderId="19" xfId="0" applyNumberFormat="1" applyFont="1" applyFill="1" applyBorder="1" applyAlignment="1">
      <alignment horizontal="right" vertical="center" indent="1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14" fontId="11" fillId="3" borderId="0" xfId="0" applyNumberFormat="1" applyFont="1" applyFill="1" applyBorder="1" applyAlignment="1">
      <alignment vertical="center" wrapText="1"/>
    </xf>
    <xf numFmtId="0" fontId="4" fillId="3" borderId="16" xfId="0" applyNumberFormat="1" applyFont="1" applyFill="1" applyBorder="1" applyAlignment="1"/>
    <xf numFmtId="166" fontId="4" fillId="3" borderId="1" xfId="0" applyNumberFormat="1" applyFont="1" applyFill="1" applyBorder="1" applyAlignment="1">
      <alignment vertical="top"/>
    </xf>
    <xf numFmtId="166" fontId="4" fillId="3" borderId="19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top"/>
    </xf>
    <xf numFmtId="0" fontId="15" fillId="3" borderId="0" xfId="0" applyFont="1" applyFill="1" applyBorder="1" applyAlignment="1">
      <alignment horizontal="right" vertical="top"/>
    </xf>
    <xf numFmtId="0" fontId="17" fillId="3" borderId="0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15" fillId="3" borderId="0" xfId="0" applyNumberFormat="1" applyFont="1" applyFill="1" applyBorder="1" applyAlignment="1">
      <alignment horizontal="left" indent="2"/>
    </xf>
    <xf numFmtId="0" fontId="15" fillId="0" borderId="0" xfId="0" applyFont="1" applyAlignment="1">
      <alignment horizontal="left" indent="2"/>
    </xf>
    <xf numFmtId="166" fontId="9" fillId="0" borderId="0" xfId="0" applyNumberFormat="1" applyFont="1"/>
    <xf numFmtId="166" fontId="4" fillId="3" borderId="1" xfId="0" applyNumberFormat="1" applyFont="1" applyFill="1" applyBorder="1" applyAlignment="1">
      <alignment horizontal="right" vertical="center"/>
    </xf>
    <xf numFmtId="166" fontId="4" fillId="3" borderId="14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13" xfId="0" applyFont="1" applyBorder="1" applyAlignment="1"/>
    <xf numFmtId="0" fontId="12" fillId="2" borderId="0" xfId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top" indent="2"/>
    </xf>
    <xf numFmtId="0" fontId="15" fillId="0" borderId="0" xfId="0" applyNumberFormat="1" applyFont="1" applyBorder="1" applyAlignment="1">
      <alignment horizontal="left" vertical="top" wrapText="1" indent="2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6" xfId="0" applyNumberFormat="1" applyFont="1" applyFill="1" applyBorder="1" applyAlignment="1">
      <alignment horizontal="center" wrapText="1"/>
    </xf>
    <xf numFmtId="0" fontId="4" fillId="3" borderId="27" xfId="0" applyNumberFormat="1" applyFont="1" applyFill="1" applyBorder="1" applyAlignment="1">
      <alignment horizontal="center" wrapText="1"/>
    </xf>
    <xf numFmtId="0" fontId="4" fillId="3" borderId="28" xfId="0" applyNumberFormat="1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horizontal="center" wrapText="1"/>
    </xf>
    <xf numFmtId="0" fontId="4" fillId="3" borderId="29" xfId="0" applyNumberFormat="1" applyFont="1" applyFill="1" applyBorder="1" applyAlignment="1">
      <alignment horizontal="center" wrapText="1"/>
    </xf>
    <xf numFmtId="0" fontId="4" fillId="3" borderId="30" xfId="0" applyNumberFormat="1" applyFont="1" applyFill="1" applyBorder="1" applyAlignment="1">
      <alignment horizontal="center" wrapText="1"/>
    </xf>
    <xf numFmtId="0" fontId="4" fillId="3" borderId="18" xfId="0" applyNumberFormat="1" applyFont="1" applyFill="1" applyBorder="1" applyAlignment="1">
      <alignment horizontal="center" wrapText="1"/>
    </xf>
    <xf numFmtId="0" fontId="4" fillId="3" borderId="3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209550</xdr:colOff>
      <xdr:row>1</xdr:row>
      <xdr:rowOff>200206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238250" cy="695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30" zoomScaleNormal="130" workbookViewId="0">
      <selection activeCell="C41" sqref="C41:E41"/>
    </sheetView>
  </sheetViews>
  <sheetFormatPr defaultRowHeight="12.75" x14ac:dyDescent="0.2"/>
  <cols>
    <col min="1" max="1" width="7" style="6" customWidth="1"/>
    <col min="2" max="2" width="9.5703125" style="6" customWidth="1"/>
    <col min="3" max="3" width="14.7109375" style="6" customWidth="1"/>
    <col min="4" max="4" width="13.7109375" style="6" customWidth="1"/>
    <col min="5" max="5" width="19.85546875" style="6" customWidth="1"/>
    <col min="6" max="6" width="14.28515625" style="6" customWidth="1"/>
    <col min="7" max="7" width="13.140625" style="6" customWidth="1"/>
    <col min="8" max="16384" width="9.140625" style="6"/>
  </cols>
  <sheetData>
    <row r="1" spans="1:7" ht="45.75" customHeight="1" x14ac:dyDescent="0.6">
      <c r="A1" s="7"/>
      <c r="B1" s="54"/>
      <c r="C1" s="55"/>
      <c r="D1" s="55"/>
      <c r="E1" s="56" t="s">
        <v>7</v>
      </c>
      <c r="F1" s="55"/>
      <c r="G1" s="55"/>
    </row>
    <row r="2" spans="1:7" ht="16.5" customHeight="1" x14ac:dyDescent="0.2">
      <c r="A2" s="8"/>
      <c r="B2" s="8"/>
      <c r="C2" s="8"/>
      <c r="D2" s="9"/>
      <c r="E2" s="3"/>
      <c r="F2" s="10"/>
      <c r="G2" s="5"/>
    </row>
    <row r="3" spans="1:7" ht="15" customHeight="1" x14ac:dyDescent="0.2">
      <c r="A3" s="71" t="s">
        <v>15</v>
      </c>
      <c r="B3" s="62"/>
      <c r="C3" s="62"/>
      <c r="E3" s="15" t="s">
        <v>5</v>
      </c>
      <c r="F3" s="72">
        <f ca="1">TODAY()</f>
        <v>42486</v>
      </c>
      <c r="G3" s="73"/>
    </row>
    <row r="4" spans="1:7" ht="14.1" customHeight="1" x14ac:dyDescent="0.2">
      <c r="A4" s="78" t="s">
        <v>16</v>
      </c>
      <c r="B4" s="78"/>
      <c r="C4" s="78"/>
      <c r="E4" s="15" t="s">
        <v>6</v>
      </c>
      <c r="F4" s="75"/>
      <c r="G4" s="76"/>
    </row>
    <row r="5" spans="1:7" s="2" customFormat="1" ht="14.1" customHeight="1" x14ac:dyDescent="0.2">
      <c r="A5" s="78" t="s">
        <v>19</v>
      </c>
      <c r="B5" s="78"/>
      <c r="C5" s="78"/>
      <c r="E5" s="15" t="s">
        <v>8</v>
      </c>
      <c r="F5" s="75"/>
      <c r="G5" s="76"/>
    </row>
    <row r="6" spans="1:7" s="2" customFormat="1" ht="14.1" customHeight="1" x14ac:dyDescent="0.2">
      <c r="A6" s="51"/>
      <c r="B6" s="51"/>
      <c r="C6" s="51"/>
      <c r="E6" s="15"/>
      <c r="F6" s="52"/>
      <c r="G6" s="52"/>
    </row>
    <row r="7" spans="1:7" s="2" customFormat="1" ht="14.1" customHeight="1" x14ac:dyDescent="0.2">
      <c r="A7" s="79" t="s">
        <v>59</v>
      </c>
      <c r="B7" s="79"/>
      <c r="C7" s="80" t="s">
        <v>60</v>
      </c>
      <c r="D7" s="80"/>
      <c r="E7" s="80"/>
      <c r="F7" s="80"/>
      <c r="G7" s="57"/>
    </row>
    <row r="8" spans="1:7" s="2" customFormat="1" ht="14.1" customHeight="1" x14ac:dyDescent="0.2">
      <c r="A8" s="51"/>
      <c r="B8" s="51"/>
      <c r="C8" s="80"/>
      <c r="D8" s="80"/>
      <c r="E8" s="80"/>
      <c r="F8" s="80"/>
      <c r="G8" s="57"/>
    </row>
    <row r="9" spans="1:7" s="2" customFormat="1" ht="14.1" customHeight="1" x14ac:dyDescent="0.2">
      <c r="A9" s="51"/>
      <c r="B9" s="51"/>
      <c r="C9" s="80"/>
      <c r="D9" s="80"/>
      <c r="E9" s="80"/>
      <c r="F9" s="80"/>
      <c r="G9" s="57"/>
    </row>
    <row r="10" spans="1:7" s="2" customFormat="1" ht="14.1" customHeight="1" x14ac:dyDescent="0.2">
      <c r="A10" s="1"/>
      <c r="B10" s="1"/>
      <c r="C10" s="1"/>
      <c r="D10" s="1"/>
      <c r="E10" s="1"/>
      <c r="F10" s="4"/>
      <c r="G10" s="1"/>
    </row>
    <row r="11" spans="1:7" s="2" customFormat="1" ht="14.1" customHeight="1" x14ac:dyDescent="0.25">
      <c r="A11" s="77" t="s">
        <v>17</v>
      </c>
      <c r="B11" s="77"/>
      <c r="C11" s="77"/>
      <c r="D11" s="1"/>
      <c r="E11" s="14" t="s">
        <v>9</v>
      </c>
      <c r="F11" s="62" t="s">
        <v>10</v>
      </c>
      <c r="G11" s="63"/>
    </row>
    <row r="12" spans="1:7" s="2" customFormat="1" ht="14.1" customHeight="1" x14ac:dyDescent="0.2">
      <c r="A12" s="67"/>
      <c r="B12" s="68"/>
      <c r="C12" s="69"/>
      <c r="D12" s="16" t="s">
        <v>11</v>
      </c>
      <c r="E12" s="67"/>
      <c r="F12" s="68"/>
      <c r="G12" s="69"/>
    </row>
    <row r="13" spans="1:7" s="2" customFormat="1" ht="14.1" customHeight="1" x14ac:dyDescent="0.2">
      <c r="A13" s="84"/>
      <c r="B13" s="85"/>
      <c r="C13" s="86"/>
      <c r="D13" s="16" t="s">
        <v>12</v>
      </c>
      <c r="E13" s="84"/>
      <c r="F13" s="85"/>
      <c r="G13" s="86"/>
    </row>
    <row r="14" spans="1:7" s="2" customFormat="1" ht="14.1" customHeight="1" x14ac:dyDescent="0.2">
      <c r="A14" s="84"/>
      <c r="B14" s="85"/>
      <c r="C14" s="86"/>
      <c r="D14" s="16" t="s">
        <v>13</v>
      </c>
      <c r="E14" s="84"/>
      <c r="F14" s="85"/>
      <c r="G14" s="86"/>
    </row>
    <row r="15" spans="1:7" s="2" customFormat="1" ht="14.1" customHeight="1" x14ac:dyDescent="0.2">
      <c r="A15" s="84"/>
      <c r="B15" s="85"/>
      <c r="C15" s="86"/>
      <c r="D15" s="16" t="s">
        <v>13</v>
      </c>
      <c r="E15" s="84"/>
      <c r="F15" s="85"/>
      <c r="G15" s="86"/>
    </row>
    <row r="16" spans="1:7" s="2" customFormat="1" ht="14.1" customHeight="1" x14ac:dyDescent="0.2">
      <c r="A16" s="87"/>
      <c r="B16" s="88"/>
      <c r="C16" s="89"/>
      <c r="D16" s="16" t="s">
        <v>14</v>
      </c>
      <c r="E16" s="87"/>
      <c r="F16" s="88"/>
      <c r="G16" s="89"/>
    </row>
    <row r="17" spans="1:7" s="2" customFormat="1" ht="14.1" customHeight="1" x14ac:dyDescent="0.2">
      <c r="A17" s="53"/>
      <c r="B17" s="53"/>
      <c r="C17" s="53"/>
      <c r="D17" s="16"/>
      <c r="E17" s="53"/>
      <c r="F17" s="53"/>
      <c r="G17" s="53"/>
    </row>
    <row r="18" spans="1:7" s="2" customFormat="1" ht="14.1" customHeight="1" x14ac:dyDescent="0.2">
      <c r="A18" s="74"/>
      <c r="B18" s="74"/>
      <c r="C18" s="74"/>
      <c r="D18" s="74"/>
      <c r="E18" s="74"/>
      <c r="F18" s="74"/>
      <c r="G18" s="1"/>
    </row>
    <row r="19" spans="1:7" ht="15" customHeight="1" x14ac:dyDescent="0.2">
      <c r="A19" s="17" t="s">
        <v>18</v>
      </c>
      <c r="B19" s="17"/>
      <c r="C19" s="70" t="s">
        <v>58</v>
      </c>
      <c r="D19" s="70"/>
      <c r="E19" s="70"/>
    </row>
    <row r="20" spans="1:7" ht="15" customHeight="1" x14ac:dyDescent="0.2">
      <c r="A20" s="11" t="s">
        <v>0</v>
      </c>
      <c r="B20" s="11" t="s">
        <v>1</v>
      </c>
      <c r="C20" s="64" t="s">
        <v>2</v>
      </c>
      <c r="D20" s="65"/>
      <c r="E20" s="66"/>
      <c r="F20" s="12" t="s">
        <v>3</v>
      </c>
      <c r="G20" s="12" t="s">
        <v>4</v>
      </c>
    </row>
    <row r="21" spans="1:7" ht="15" customHeight="1" x14ac:dyDescent="0.2">
      <c r="A21" s="19"/>
      <c r="B21" s="20" t="s">
        <v>20</v>
      </c>
      <c r="C21" s="59" t="s">
        <v>34</v>
      </c>
      <c r="D21" s="60"/>
      <c r="E21" s="61"/>
      <c r="F21" s="27" t="s">
        <v>64</v>
      </c>
      <c r="G21" s="48" t="str">
        <f t="shared" ref="G21:G44" si="0">IF(SUM(A21)&gt;0,SUM(A21*F21),"")</f>
        <v/>
      </c>
    </row>
    <row r="22" spans="1:7" ht="15" customHeight="1" x14ac:dyDescent="0.2">
      <c r="A22" s="19"/>
      <c r="B22" s="20" t="s">
        <v>21</v>
      </c>
      <c r="C22" s="59" t="s">
        <v>35</v>
      </c>
      <c r="D22" s="60"/>
      <c r="E22" s="61"/>
      <c r="F22" s="27" t="s">
        <v>64</v>
      </c>
      <c r="G22" s="48" t="str">
        <f t="shared" si="0"/>
        <v/>
      </c>
    </row>
    <row r="23" spans="1:7" ht="15" customHeight="1" x14ac:dyDescent="0.2">
      <c r="A23" s="19"/>
      <c r="B23" s="20" t="s">
        <v>22</v>
      </c>
      <c r="C23" s="59" t="s">
        <v>36</v>
      </c>
      <c r="D23" s="60"/>
      <c r="E23" s="61"/>
      <c r="F23" s="27" t="s">
        <v>64</v>
      </c>
      <c r="G23" s="48" t="str">
        <f t="shared" si="0"/>
        <v/>
      </c>
    </row>
    <row r="24" spans="1:7" ht="15" customHeight="1" x14ac:dyDescent="0.2">
      <c r="A24" s="19"/>
      <c r="B24" s="20" t="s">
        <v>23</v>
      </c>
      <c r="C24" s="59" t="s">
        <v>37</v>
      </c>
      <c r="D24" s="60"/>
      <c r="E24" s="61"/>
      <c r="F24" s="27" t="s">
        <v>64</v>
      </c>
      <c r="G24" s="48" t="str">
        <f t="shared" si="0"/>
        <v/>
      </c>
    </row>
    <row r="25" spans="1:7" ht="15" customHeight="1" x14ac:dyDescent="0.2">
      <c r="A25" s="19"/>
      <c r="B25" s="20" t="s">
        <v>24</v>
      </c>
      <c r="C25" s="59" t="s">
        <v>40</v>
      </c>
      <c r="D25" s="60"/>
      <c r="E25" s="61"/>
      <c r="F25" s="27" t="s">
        <v>64</v>
      </c>
      <c r="G25" s="48" t="str">
        <f t="shared" si="0"/>
        <v/>
      </c>
    </row>
    <row r="26" spans="1:7" ht="15" customHeight="1" x14ac:dyDescent="0.2">
      <c r="A26" s="19"/>
      <c r="B26" s="20" t="s">
        <v>25</v>
      </c>
      <c r="C26" s="59" t="s">
        <v>70</v>
      </c>
      <c r="D26" s="60"/>
      <c r="E26" s="61"/>
      <c r="F26" s="27" t="s">
        <v>64</v>
      </c>
      <c r="G26" s="48" t="str">
        <f t="shared" si="0"/>
        <v/>
      </c>
    </row>
    <row r="27" spans="1:7" ht="15" customHeight="1" x14ac:dyDescent="0.2">
      <c r="A27" s="19"/>
      <c r="B27" s="24" t="s">
        <v>26</v>
      </c>
      <c r="C27" s="90" t="s">
        <v>39</v>
      </c>
      <c r="D27" s="91"/>
      <c r="E27" s="92"/>
      <c r="F27" s="28">
        <v>3.5</v>
      </c>
      <c r="G27" s="49" t="str">
        <f>IF(SUM(A29)&gt;0,SUM(A29*F27),"")</f>
        <v/>
      </c>
    </row>
    <row r="28" spans="1:7" ht="15" customHeight="1" x14ac:dyDescent="0.2">
      <c r="A28" s="19"/>
      <c r="B28" s="20" t="s">
        <v>62</v>
      </c>
      <c r="C28" s="59" t="s">
        <v>63</v>
      </c>
      <c r="D28" s="60"/>
      <c r="E28" s="61"/>
      <c r="F28" s="27">
        <v>75</v>
      </c>
      <c r="G28" s="39" t="str">
        <f>IF(SUM(A28)&gt;0,SUM(A28*F28),"")</f>
        <v/>
      </c>
    </row>
    <row r="29" spans="1:7" ht="15" customHeight="1" x14ac:dyDescent="0.2">
      <c r="A29" s="23"/>
    </row>
    <row r="30" spans="1:7" ht="15" customHeight="1" thickBot="1" x14ac:dyDescent="0.25">
      <c r="A30" s="30"/>
      <c r="B30" s="31"/>
      <c r="C30" s="32"/>
      <c r="D30" s="33"/>
      <c r="E30" s="83" t="s">
        <v>52</v>
      </c>
      <c r="F30" s="83"/>
      <c r="G30" s="50">
        <f>SUM(G21:G28)</f>
        <v>0</v>
      </c>
    </row>
    <row r="31" spans="1:7" ht="15" customHeight="1" thickTop="1" x14ac:dyDescent="0.2">
      <c r="A31" s="25"/>
      <c r="B31" s="26" t="s">
        <v>27</v>
      </c>
      <c r="C31" s="93" t="s">
        <v>45</v>
      </c>
      <c r="D31" s="94"/>
      <c r="E31" s="95"/>
      <c r="F31" s="29">
        <v>8.9499999999999993</v>
      </c>
      <c r="G31" s="38" t="str">
        <f t="shared" si="0"/>
        <v/>
      </c>
    </row>
    <row r="32" spans="1:7" ht="15" customHeight="1" x14ac:dyDescent="0.2">
      <c r="A32" s="19"/>
      <c r="B32" s="20" t="s">
        <v>28</v>
      </c>
      <c r="C32" s="59" t="s">
        <v>38</v>
      </c>
      <c r="D32" s="60"/>
      <c r="E32" s="61"/>
      <c r="F32" s="27">
        <v>8.9499999999999993</v>
      </c>
      <c r="G32" s="39" t="str">
        <f t="shared" si="0"/>
        <v/>
      </c>
    </row>
    <row r="33" spans="1:7" ht="15" customHeight="1" x14ac:dyDescent="0.2">
      <c r="A33" s="19"/>
      <c r="B33" s="20" t="s">
        <v>65</v>
      </c>
      <c r="C33" s="59" t="s">
        <v>66</v>
      </c>
      <c r="D33" s="60"/>
      <c r="E33" s="61"/>
      <c r="F33" s="27">
        <v>15</v>
      </c>
      <c r="G33" s="39"/>
    </row>
    <row r="34" spans="1:7" ht="15" customHeight="1" x14ac:dyDescent="0.2">
      <c r="A34" s="19"/>
      <c r="B34" s="20" t="s">
        <v>78</v>
      </c>
      <c r="C34" s="59" t="s">
        <v>67</v>
      </c>
      <c r="D34" s="60"/>
      <c r="E34" s="61"/>
      <c r="F34" s="27">
        <v>15</v>
      </c>
      <c r="G34" s="39"/>
    </row>
    <row r="35" spans="1:7" ht="15" customHeight="1" x14ac:dyDescent="0.2">
      <c r="A35" s="19"/>
      <c r="B35" s="20" t="s">
        <v>68</v>
      </c>
      <c r="C35" s="59" t="s">
        <v>69</v>
      </c>
      <c r="D35" s="60"/>
      <c r="E35" s="61"/>
      <c r="F35" s="27">
        <v>22.5</v>
      </c>
      <c r="G35" s="39"/>
    </row>
    <row r="36" spans="1:7" ht="15" customHeight="1" x14ac:dyDescent="0.2">
      <c r="A36" s="19"/>
      <c r="B36" s="20" t="s">
        <v>29</v>
      </c>
      <c r="C36" s="59" t="s">
        <v>46</v>
      </c>
      <c r="D36" s="60"/>
      <c r="E36" s="61"/>
      <c r="F36" s="27">
        <v>16.95</v>
      </c>
      <c r="G36" s="39" t="str">
        <f t="shared" si="0"/>
        <v/>
      </c>
    </row>
    <row r="37" spans="1:7" ht="15" customHeight="1" x14ac:dyDescent="0.2">
      <c r="A37" s="19"/>
      <c r="B37" s="20" t="s">
        <v>71</v>
      </c>
      <c r="C37" s="59" t="s">
        <v>72</v>
      </c>
      <c r="D37" s="60"/>
      <c r="E37" s="61"/>
      <c r="F37" s="27">
        <v>22.5</v>
      </c>
      <c r="G37" s="39"/>
    </row>
    <row r="38" spans="1:7" ht="15" customHeight="1" x14ac:dyDescent="0.2">
      <c r="A38" s="19"/>
      <c r="B38" s="20" t="s">
        <v>30</v>
      </c>
      <c r="C38" s="59" t="s">
        <v>41</v>
      </c>
      <c r="D38" s="60"/>
      <c r="E38" s="61"/>
      <c r="F38" s="27">
        <v>8.75</v>
      </c>
      <c r="G38" s="39" t="str">
        <f t="shared" si="0"/>
        <v/>
      </c>
    </row>
    <row r="39" spans="1:7" ht="15" customHeight="1" x14ac:dyDescent="0.2">
      <c r="A39" s="19"/>
      <c r="B39" s="20" t="s">
        <v>73</v>
      </c>
      <c r="C39" s="59" t="s">
        <v>74</v>
      </c>
      <c r="D39" s="60"/>
      <c r="E39" s="61"/>
      <c r="F39" s="27">
        <v>15</v>
      </c>
      <c r="G39" s="39"/>
    </row>
    <row r="40" spans="1:7" ht="15" customHeight="1" x14ac:dyDescent="0.2">
      <c r="A40" s="19"/>
      <c r="B40" s="20" t="s">
        <v>31</v>
      </c>
      <c r="C40" s="59" t="s">
        <v>42</v>
      </c>
      <c r="D40" s="60"/>
      <c r="E40" s="61"/>
      <c r="F40" s="27">
        <v>9.4499999999999993</v>
      </c>
      <c r="G40" s="39" t="str">
        <f t="shared" si="0"/>
        <v/>
      </c>
    </row>
    <row r="41" spans="1:7" ht="15" customHeight="1" x14ac:dyDescent="0.2">
      <c r="A41" s="19"/>
      <c r="B41" s="20" t="s">
        <v>75</v>
      </c>
      <c r="C41" s="59" t="s">
        <v>76</v>
      </c>
      <c r="D41" s="60"/>
      <c r="E41" s="61"/>
      <c r="F41" s="27">
        <v>15</v>
      </c>
      <c r="G41" s="39"/>
    </row>
    <row r="42" spans="1:7" ht="15" customHeight="1" x14ac:dyDescent="0.2">
      <c r="A42" s="19"/>
      <c r="B42" s="20" t="s">
        <v>32</v>
      </c>
      <c r="C42" s="59" t="s">
        <v>47</v>
      </c>
      <c r="D42" s="60"/>
      <c r="E42" s="61"/>
      <c r="F42" s="27">
        <v>12.95</v>
      </c>
      <c r="G42" s="39" t="str">
        <f t="shared" si="0"/>
        <v/>
      </c>
    </row>
    <row r="43" spans="1:7" ht="15" customHeight="1" x14ac:dyDescent="0.2">
      <c r="A43" s="19"/>
      <c r="B43" s="20" t="s">
        <v>33</v>
      </c>
      <c r="C43" s="59" t="s">
        <v>43</v>
      </c>
      <c r="D43" s="60"/>
      <c r="E43" s="61"/>
      <c r="F43" s="27">
        <v>24.95</v>
      </c>
      <c r="G43" s="39" t="str">
        <f t="shared" si="0"/>
        <v/>
      </c>
    </row>
    <row r="44" spans="1:7" ht="15" customHeight="1" x14ac:dyDescent="0.2">
      <c r="A44" s="19"/>
      <c r="B44" s="20" t="s">
        <v>44</v>
      </c>
      <c r="C44" s="59" t="s">
        <v>77</v>
      </c>
      <c r="D44" s="60"/>
      <c r="E44" s="61"/>
      <c r="F44" s="27">
        <v>125</v>
      </c>
      <c r="G44" s="39" t="str">
        <f t="shared" si="0"/>
        <v/>
      </c>
    </row>
    <row r="45" spans="1:7" ht="15" customHeight="1" x14ac:dyDescent="0.2">
      <c r="A45" s="21"/>
      <c r="B45" s="21"/>
      <c r="C45" s="21"/>
      <c r="D45" s="36"/>
      <c r="E45" s="21"/>
      <c r="F45" s="41" t="s">
        <v>51</v>
      </c>
      <c r="G45" s="37">
        <f>IF(SUM(G31:G44)=0,0,IF(SUM(G31:G44)*0.08&gt;8.5,SUM(G31:G44)*0.08,8.5))</f>
        <v>0</v>
      </c>
    </row>
    <row r="46" spans="1:7" ht="15" customHeight="1" thickBot="1" x14ac:dyDescent="0.25">
      <c r="A46" s="81" t="s">
        <v>48</v>
      </c>
      <c r="B46" s="82"/>
      <c r="C46" s="35"/>
      <c r="D46" s="43" t="s">
        <v>49</v>
      </c>
      <c r="E46" s="44"/>
      <c r="F46" s="42" t="s">
        <v>57</v>
      </c>
      <c r="G46" s="40">
        <f>SUM(G31:G45)</f>
        <v>0</v>
      </c>
    </row>
    <row r="47" spans="1:7" ht="15" customHeight="1" thickTop="1" x14ac:dyDescent="0.25">
      <c r="A47" s="98"/>
      <c r="B47" s="99"/>
      <c r="C47" s="100"/>
      <c r="D47" s="45" t="s">
        <v>50</v>
      </c>
      <c r="E47" s="46"/>
      <c r="F47" s="58" t="s">
        <v>61</v>
      </c>
      <c r="G47" s="47">
        <f>G30+G46</f>
        <v>0</v>
      </c>
    </row>
    <row r="48" spans="1:7" ht="15" customHeight="1" x14ac:dyDescent="0.2">
      <c r="A48" s="101"/>
      <c r="B48" s="102"/>
      <c r="C48" s="103"/>
      <c r="D48" s="96" t="s">
        <v>53</v>
      </c>
      <c r="E48" s="96"/>
      <c r="F48" s="13"/>
      <c r="G48" s="22"/>
    </row>
    <row r="49" spans="1:7" ht="15" customHeight="1" x14ac:dyDescent="0.2">
      <c r="A49" s="101"/>
      <c r="B49" s="102"/>
      <c r="C49" s="103"/>
      <c r="D49" s="96" t="s">
        <v>54</v>
      </c>
      <c r="E49" s="96"/>
      <c r="F49" s="13"/>
      <c r="G49" s="22"/>
    </row>
    <row r="50" spans="1:7" ht="15" customHeight="1" x14ac:dyDescent="0.2">
      <c r="A50" s="101"/>
      <c r="B50" s="102"/>
      <c r="C50" s="103"/>
      <c r="D50" s="97" t="s">
        <v>55</v>
      </c>
      <c r="E50" s="97"/>
      <c r="F50" s="13"/>
      <c r="G50" s="22"/>
    </row>
    <row r="51" spans="1:7" ht="15" customHeight="1" x14ac:dyDescent="0.2">
      <c r="A51" s="101"/>
      <c r="B51" s="102"/>
      <c r="C51" s="103"/>
      <c r="D51" s="97" t="s">
        <v>56</v>
      </c>
      <c r="E51" s="97"/>
      <c r="F51" s="13"/>
      <c r="G51" s="22"/>
    </row>
    <row r="52" spans="1:7" ht="15" customHeight="1" thickBot="1" x14ac:dyDescent="0.25">
      <c r="A52" s="104"/>
      <c r="B52" s="105"/>
      <c r="C52" s="106"/>
      <c r="D52" s="34"/>
      <c r="E52" s="18"/>
      <c r="F52" s="13"/>
      <c r="G52" s="22"/>
    </row>
    <row r="53" spans="1:7" ht="13.5" thickTop="1" x14ac:dyDescent="0.2"/>
  </sheetData>
  <mergeCells count="52">
    <mergeCell ref="D48:E48"/>
    <mergeCell ref="D49:E49"/>
    <mergeCell ref="D50:E50"/>
    <mergeCell ref="D51:E51"/>
    <mergeCell ref="A47:C52"/>
    <mergeCell ref="A46:B46"/>
    <mergeCell ref="E30:F30"/>
    <mergeCell ref="A13:C13"/>
    <mergeCell ref="A14:C14"/>
    <mergeCell ref="A15:C15"/>
    <mergeCell ref="A16:C16"/>
    <mergeCell ref="E13:G13"/>
    <mergeCell ref="E14:G14"/>
    <mergeCell ref="E15:G15"/>
    <mergeCell ref="E16:G16"/>
    <mergeCell ref="C25:E25"/>
    <mergeCell ref="C26:E26"/>
    <mergeCell ref="C27:E27"/>
    <mergeCell ref="C31:E31"/>
    <mergeCell ref="C32:E32"/>
    <mergeCell ref="A3:C3"/>
    <mergeCell ref="F3:G3"/>
    <mergeCell ref="A18:F18"/>
    <mergeCell ref="C24:E24"/>
    <mergeCell ref="F4:G4"/>
    <mergeCell ref="F5:G5"/>
    <mergeCell ref="A11:C11"/>
    <mergeCell ref="E12:G12"/>
    <mergeCell ref="A4:C4"/>
    <mergeCell ref="A5:C5"/>
    <mergeCell ref="A7:B7"/>
    <mergeCell ref="C7:F9"/>
    <mergeCell ref="C42:E42"/>
    <mergeCell ref="C43:E43"/>
    <mergeCell ref="C44:E44"/>
    <mergeCell ref="F11:G11"/>
    <mergeCell ref="C20:E20"/>
    <mergeCell ref="C21:E21"/>
    <mergeCell ref="C38:E38"/>
    <mergeCell ref="A12:C12"/>
    <mergeCell ref="C22:E22"/>
    <mergeCell ref="C23:E23"/>
    <mergeCell ref="C36:E36"/>
    <mergeCell ref="C19:E19"/>
    <mergeCell ref="C28:E28"/>
    <mergeCell ref="C33:E33"/>
    <mergeCell ref="C34:E34"/>
    <mergeCell ref="C35:E35"/>
    <mergeCell ref="C37:E37"/>
    <mergeCell ref="C39:E39"/>
    <mergeCell ref="C41:E41"/>
    <mergeCell ref="C40:E40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B07A2F-0443-4CB3-952F-FAAF7C4A0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(Simple Blue design)</dc:title>
  <dc:creator>Jim Johnson</dc:creator>
  <cp:lastModifiedBy>Robert Guessford</cp:lastModifiedBy>
  <cp:lastPrinted>2015-06-10T15:43:11Z</cp:lastPrinted>
  <dcterms:created xsi:type="dcterms:W3CDTF">2014-02-28T19:30:22Z</dcterms:created>
  <dcterms:modified xsi:type="dcterms:W3CDTF">2016-04-26T17:03:56Z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